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Isela\Desktop\CUENTA PUBLICA 4TO TRIMESTRE 2023\"/>
    </mc:Choice>
  </mc:AlternateContent>
  <xr:revisionPtr revIDLastSave="0" documentId="13_ncr:1_{5AE3C3E0-CC67-409E-8547-3ECA9774496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0" i="1"/>
  <c r="E10" i="1"/>
  <c r="C10" i="1"/>
  <c r="B10" i="1"/>
  <c r="D10" i="1" s="1"/>
  <c r="G10" i="1" s="1"/>
  <c r="D14" i="1"/>
  <c r="D11" i="1"/>
  <c r="G11" i="1" s="1"/>
  <c r="F6" i="1" l="1"/>
  <c r="F37" i="1" s="1"/>
  <c r="E6" i="1"/>
  <c r="E37" i="1" s="1"/>
  <c r="C6" i="1"/>
  <c r="C37" i="1" s="1"/>
  <c r="B6" i="1"/>
  <c r="B37" i="1" s="1"/>
  <c r="D6" i="1" l="1"/>
  <c r="G6" i="1" l="1"/>
  <c r="G37" i="1" s="1"/>
  <c r="D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<sst xmlns="http://schemas.openxmlformats.org/spreadsheetml/2006/main" count="43" uniqueCount="43">
  <si>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</si>
  <si>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</si>
  <si>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</si>
  <si>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</si>
  <si>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</si>
  <si>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</si>
  <si>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</si>
  <si>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</si>
  <si>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</si>
  <si>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</si>
  <si>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</si>
  <si>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</si>
  <si>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</si>
  <si>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</si>
  <si>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</si>
  <si>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</si>
  <si>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</si>
  <si>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</si>
  <si>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</si>
  <si>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</si>
  <si>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</si>
  <si>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</si>
  <si>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</si>
  <si>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</si>
  <si>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</si>
  <si>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</si>
  <si>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</si>
  <si>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</si>
  <si>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</si>
  <si>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</si>
  <si>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</si>
  <si>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</si>
  <si>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</si>
  <si>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</si>
  <si>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</si>
  <si>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</si>
  <si>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</si>
  <si>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</si>
  <si>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</si>
  <si>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</si>
  <si>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</si>
  <si>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</si>
  <si>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Patronato del Parque Ecológico Metropolitano de León, Gto.
Gasto por Categoría Programática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</si>
</sst>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3" borderId="0" xfId="8" applyFont="1" applyFill="1" applyAlignment="1" applyProtection="1">
      <alignment vertical="top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1819275</xdr:colOff>
      <xdr:row>43</xdr:row>
      <xdr:rowOff>0</xdr:rowOff>
    </xdr:from>
    <xdr:to>
      <xdr:col>5</xdr:col>
      <xdr:colOff>342900</xdr:colOff>
      <xdr:row>51</xdr:row>
      <xdr:rowOff>10795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E6620B7-0801-412A-ACCA-E7C31CB160AD}"/>
            </a:ext>
          </a:extLst>
        </xdr:cNvPr>
        <xdr:cNvGrpSpPr/>
      </xdr:nvGrpSpPr>
      <xdr:grpSpPr>
        <a:xfrm>
          <a:off x="1819275" y="6619875"/>
          <a:ext cx="7077075" cy="1153795"/>
          <a:chOff x="1876425" y="2275205"/>
          <a:chExt cx="7077075" cy="604520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9BAFF4F3-7E25-41A3-81E3-BD44BC095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76425" y="2275205"/>
            <a:ext cx="2241550" cy="47879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L.A.E. GLORIA CABRERA ALMANZA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COORDINADORA CONTABLE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GENERA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2">
            <a:extLst>
              <a:ext uri="{FF2B5EF4-FFF2-40B4-BE49-F238E27FC236}">
                <a16:creationId xmlns:a16="http://schemas.microsoft.com/office/drawing/2014/main" id="{DFD522EE-A1E1-49FB-BB6B-FF75626231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1950" y="2275205"/>
            <a:ext cx="2241550" cy="60452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LIC. JUAN CARLOS JUAREZ LÓPEZ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ENCARGADO DE DESPACHO 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GERENCIA ADMINISTRATIVA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es-MX" sz="800" b="1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AUTORIZA INFORMACIÓN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zoomScaleSheetLayoutView="90" workbookViewId="0">
      <selection activeCell="F62" sqref="F6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42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>B7+B10+B19+B23+B26+B31</f>
        <v>42770215.009999998</v>
      </c>
      <c r="C6" s="10">
        <f>C7+C10+C19+C23+C26+C31</f>
        <v>6042723.71</v>
      </c>
      <c r="D6" s="10">
        <f>B6+C6</f>
        <v>48812938.719999999</v>
      </c>
      <c r="E6" s="10">
        <f t="shared" ref="E6:F6" si="0">E7+E10+E19+E23+E26+E31</f>
        <v>45990764.289999999</v>
      </c>
      <c r="F6" s="10">
        <f t="shared" si="0"/>
        <v>45990764.289999999</v>
      </c>
      <c r="G6" s="10">
        <f>D6-E6</f>
        <v>2822174.4299999997</v>
      </c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B11+B14</f>
        <v>42770215.009999998</v>
      </c>
      <c r="C10" s="11">
        <f>C11+C14</f>
        <v>6042723.71</v>
      </c>
      <c r="D10" s="11">
        <f>B10+C10</f>
        <v>48812938.719999999</v>
      </c>
      <c r="E10" s="11">
        <f t="shared" ref="E10:F10" si="1">E11+E14</f>
        <v>45990764.289999999</v>
      </c>
      <c r="F10" s="11">
        <f t="shared" si="1"/>
        <v>45990764.289999999</v>
      </c>
      <c r="G10" s="11">
        <f>D10-E10</f>
        <v>2822174.4299999997</v>
      </c>
    </row>
    <row r="11" spans="1:7" x14ac:dyDescent="0.2">
      <c r="A11" s="22" t="s">
        <v>15</v>
      </c>
      <c r="B11" s="12">
        <v>38968858.5</v>
      </c>
      <c r="C11" s="12">
        <v>5967877.4400000004</v>
      </c>
      <c r="D11" s="12">
        <f>B11+C11</f>
        <v>44936735.939999998</v>
      </c>
      <c r="E11" s="12">
        <v>42560965.920000002</v>
      </c>
      <c r="F11" s="12">
        <v>42560965.920000002</v>
      </c>
      <c r="G11" s="12">
        <f>D11-E11</f>
        <v>2375770.0199999958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3801356.51</v>
      </c>
      <c r="C14" s="12">
        <v>74846.27</v>
      </c>
      <c r="D14" s="12">
        <f>B14+C14</f>
        <v>3876202.78</v>
      </c>
      <c r="E14" s="12">
        <v>3429798.37</v>
      </c>
      <c r="F14" s="12">
        <v>3429798.37</v>
      </c>
      <c r="G14" s="12">
        <f>D14-E14</f>
        <v>446404.40999999968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">
      <c r="A20" s="22" t="s">
        <v>24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B6</f>
        <v>42770215.009999998</v>
      </c>
      <c r="C37" s="15">
        <f t="shared" ref="C37:G37" si="2">C6</f>
        <v>6042723.71</v>
      </c>
      <c r="D37" s="15">
        <f t="shared" si="2"/>
        <v>48812938.719999999</v>
      </c>
      <c r="E37" s="15">
        <f t="shared" si="2"/>
        <v>45990764.289999999</v>
      </c>
      <c r="F37" s="15">
        <f t="shared" si="2"/>
        <v>45990764.289999999</v>
      </c>
      <c r="G37" s="15">
        <f t="shared" si="2"/>
        <v>2822174.4299999997</v>
      </c>
    </row>
    <row r="39" spans="1:7" ht="12.75" x14ac:dyDescent="0.2">
      <c r="A39" s="23" t="s">
        <v>41</v>
      </c>
    </row>
  </sheetData>
  <sheetProtection formatCells="0" formatColumns="0" formatRows="0" autoFilter="0"/>
  <protectedRanges>
    <protectedRange sqref="A38:G38 A40:G65523 B39:G39" name="Rango1"/>
    <protectedRange sqref="B31:G31 B7:G7 A20:G22 B19:G19 A24:G25 B23:G23 A27:G30 B26:G26 A32:G32 A8:G9 A36:G36 B33:G35 B10:G10 A11:G18" name="Rango1_3"/>
    <protectedRange sqref="B4:G6" name="Rango1_2_2"/>
    <protectedRange sqref="A37:G37" name="Rango1_1_2"/>
    <protectedRange sqref="A39" name="Rango1_3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&amp;L0331 GASTO POR CATEGORIA PROGRAMÁTICA&amp;R&amp;F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purl.org/dc/dcmitype/"/>
    <ds:schemaRef ds:uri="0c865bf4-0f22-4e4d-b041-7b0c1657e5a8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Administración PML</cp:lastModifiedBy>
  <cp:revision/>
  <cp:lastPrinted>2024-01-18T20:09:20Z</cp:lastPrinted>
  <dcterms:created xsi:type="dcterms:W3CDTF">2012-12-11T21:13:37Z</dcterms:created>
  <dcterms:modified xsi:type="dcterms:W3CDTF">2024-01-18T20:13:00Z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